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unc\Dropbox\My PC (MichaelstonCC)\Documents\Community Council\Finance\2022-23\"/>
    </mc:Choice>
  </mc:AlternateContent>
  <xr:revisionPtr revIDLastSave="0" documentId="13_ncr:1_{6C5CAE96-E94D-4E0B-BD6C-FBF5845CB9E3}" xr6:coauthVersionLast="47" xr6:coauthVersionMax="47" xr10:uidLastSave="{00000000-0000-0000-0000-000000000000}"/>
  <bookViews>
    <workbookView xWindow="-120" yWindow="-120" windowWidth="29040" windowHeight="15840" xr2:uid="{FD6BCA7D-A497-4B0F-8CC2-98DD9A106B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J34" i="1"/>
  <c r="I21" i="1"/>
  <c r="J21" i="1"/>
  <c r="J36" i="1" s="1"/>
  <c r="J38" i="1" s="1"/>
  <c r="H21" i="1"/>
  <c r="E10" i="1"/>
</calcChain>
</file>

<file path=xl/sharedStrings.xml><?xml version="1.0" encoding="utf-8"?>
<sst xmlns="http://schemas.openxmlformats.org/spreadsheetml/2006/main" count="46" uniqueCount="43">
  <si>
    <t>Michaelston-y-Fedw Community Council</t>
  </si>
  <si>
    <t>Income &amp; Expenditure 2022-23</t>
  </si>
  <si>
    <t>Income</t>
  </si>
  <si>
    <t>Expenditure</t>
  </si>
  <si>
    <t>Summary</t>
  </si>
  <si>
    <t>Budget</t>
  </si>
  <si>
    <t>To Date</t>
  </si>
  <si>
    <t>Expected</t>
  </si>
  <si>
    <t>Precept</t>
  </si>
  <si>
    <t>Wages</t>
  </si>
  <si>
    <t>Interest</t>
  </si>
  <si>
    <t>Audit fees</t>
  </si>
  <si>
    <t>Surplus</t>
  </si>
  <si>
    <t>Other</t>
  </si>
  <si>
    <t>Stationery</t>
  </si>
  <si>
    <t>Insurance</t>
  </si>
  <si>
    <t>Funds at 1st April 2022</t>
  </si>
  <si>
    <t>Total Income</t>
  </si>
  <si>
    <t>Donations</t>
  </si>
  <si>
    <t>Current funds</t>
  </si>
  <si>
    <t>Cemetery maintenance</t>
  </si>
  <si>
    <t>Rent</t>
  </si>
  <si>
    <t>Maintenance of community hall</t>
  </si>
  <si>
    <t>Community events</t>
  </si>
  <si>
    <t>Web site &amp; domain hosting</t>
  </si>
  <si>
    <t>Councillors' wages</t>
  </si>
  <si>
    <t>Office software &amp; hardware</t>
  </si>
  <si>
    <t>Sundries *</t>
  </si>
  <si>
    <t>Sub Total</t>
  </si>
  <si>
    <t>Potential spend</t>
  </si>
  <si>
    <t>Webcam</t>
  </si>
  <si>
    <t>Conference mics / speaker</t>
  </si>
  <si>
    <t>V Hall aircon repair</t>
  </si>
  <si>
    <t>Car park gate</t>
  </si>
  <si>
    <t>Training</t>
  </si>
  <si>
    <t>Hedge plants</t>
  </si>
  <si>
    <t>ANPR cameras</t>
  </si>
  <si>
    <t>Bridlepath</t>
  </si>
  <si>
    <t>Village field maint</t>
  </si>
  <si>
    <t>Total Spend</t>
  </si>
  <si>
    <t>Funding for EV charging point</t>
  </si>
  <si>
    <t>Expected outturn</t>
  </si>
  <si>
    <t>Potential outturn at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</si>
</sst>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9]General"/>
    <numFmt numFmtId="168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/>
  </cellStyleXfs>
  <cellXfs count="42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68" fontId="2" fillId="0" borderId="8" xfId="1" applyNumberFormat="1" applyFont="1" applyBorder="1"/>
    <xf numFmtId="43" fontId="2" fillId="0" borderId="9" xfId="1" applyFont="1" applyBorder="1"/>
    <xf numFmtId="168" fontId="2" fillId="0" borderId="9" xfId="1" applyNumberFormat="1" applyFont="1" applyBorder="1"/>
    <xf numFmtId="43" fontId="0" fillId="0" borderId="3" xfId="1" applyFont="1" applyBorder="1"/>
    <xf numFmtId="43" fontId="0" fillId="0" borderId="11" xfId="1" applyFont="1" applyBorder="1"/>
    <xf numFmtId="43" fontId="0" fillId="0" borderId="6" xfId="1" applyFont="1" applyBorder="1"/>
    <xf numFmtId="43" fontId="0" fillId="0" borderId="0" xfId="1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0" xfId="0" applyNumberFormat="1"/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43" fontId="2" fillId="2" borderId="6" xfId="1" applyFont="1" applyFill="1" applyBorder="1"/>
    <xf numFmtId="168" fontId="2" fillId="2" borderId="12" xfId="1" applyNumberFormat="1" applyFont="1" applyFill="1" applyBorder="1"/>
    <xf numFmtId="43" fontId="2" fillId="2" borderId="12" xfId="0" applyNumberFormat="1" applyFont="1" applyFill="1" applyBorder="1"/>
    <xf numFmtId="0" fontId="2" fillId="0" borderId="16" xfId="0" applyFont="1" applyBorder="1"/>
    <xf numFmtId="0" fontId="2" fillId="0" borderId="10" xfId="0" applyFont="1" applyBorder="1"/>
  </cellXfs>
  <cellStyles count="3">
    <cellStyle name="Comma" xfId="1" builtinId="3"/>
    <cellStyle name="Excel Built-in Normal" xfId="2" xr:uid="{5C82AE6E-3EAC-47C7-A461-DE53ED80136B}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F67A-6E39-4515-94EC-035115B800C3}">
  <dimension ref="B1:O38"/>
  <sheetViews>
    <sheetView tabSelected="1" workbookViewId="0">
      <selection activeCell="L22" sqref="L22"/>
    </sheetView>
  </sheetViews>
  <sheetFormatPr defaultRowHeight="15" x14ac:dyDescent="0.25"/>
  <cols>
    <col min="5" max="5" width="9.5703125" bestFit="1" customWidth="1"/>
    <col min="7" max="7" width="35.42578125" customWidth="1"/>
    <col min="8" max="10" width="9.5703125" bestFit="1" customWidth="1"/>
    <col min="13" max="13" width="11.5703125" customWidth="1"/>
    <col min="14" max="14" width="10.5703125" bestFit="1" customWidth="1"/>
    <col min="15" max="15" width="9.5703125" bestFit="1" customWidth="1"/>
  </cols>
  <sheetData>
    <row r="1" spans="2:15" x14ac:dyDescent="0.25">
      <c r="F1" s="27" t="s">
        <v>0</v>
      </c>
      <c r="G1" s="28"/>
      <c r="H1" s="28"/>
      <c r="I1" s="28"/>
      <c r="J1" s="28"/>
      <c r="K1" s="29"/>
    </row>
    <row r="2" spans="2:15" ht="15.75" thickBot="1" x14ac:dyDescent="0.3">
      <c r="F2" s="30" t="s">
        <v>1</v>
      </c>
      <c r="G2" s="31"/>
      <c r="H2" s="31"/>
      <c r="I2" s="31"/>
      <c r="J2" s="31"/>
      <c r="K2" s="32"/>
    </row>
    <row r="3" spans="2:15" ht="15.75" thickBot="1" x14ac:dyDescent="0.3"/>
    <row r="4" spans="2:15" ht="15.75" thickBot="1" x14ac:dyDescent="0.3">
      <c r="B4" s="2" t="s">
        <v>2</v>
      </c>
      <c r="C4" s="3"/>
      <c r="D4" s="3"/>
      <c r="E4" s="5"/>
      <c r="F4" s="40"/>
      <c r="G4" s="2" t="s">
        <v>3</v>
      </c>
      <c r="H4" s="3"/>
      <c r="I4" s="3"/>
      <c r="J4" s="5"/>
      <c r="K4" s="41"/>
      <c r="L4" s="2" t="s">
        <v>4</v>
      </c>
      <c r="M4" s="3"/>
      <c r="N4" s="5"/>
    </row>
    <row r="5" spans="2:15" ht="15.75" thickBot="1" x14ac:dyDescent="0.3">
      <c r="B5" s="10"/>
      <c r="C5" s="11"/>
      <c r="D5" s="11"/>
      <c r="E5" s="12"/>
      <c r="H5" s="24" t="s">
        <v>5</v>
      </c>
      <c r="I5" s="25" t="s">
        <v>6</v>
      </c>
      <c r="J5" s="26" t="s">
        <v>7</v>
      </c>
      <c r="L5" s="8" t="s">
        <v>2</v>
      </c>
      <c r="M5" s="9"/>
      <c r="N5" s="20">
        <v>6731.62</v>
      </c>
    </row>
    <row r="6" spans="2:15" x14ac:dyDescent="0.25">
      <c r="B6" s="10" t="s">
        <v>8</v>
      </c>
      <c r="C6" s="11"/>
      <c r="D6" s="11"/>
      <c r="E6" s="21">
        <v>6703.6</v>
      </c>
      <c r="G6" t="s">
        <v>9</v>
      </c>
      <c r="H6">
        <v>1000</v>
      </c>
      <c r="I6">
        <v>466.69000000000005</v>
      </c>
      <c r="J6">
        <v>811</v>
      </c>
      <c r="L6" s="10" t="s">
        <v>3</v>
      </c>
      <c r="M6" s="11"/>
      <c r="N6" s="21">
        <v>1645.4300000000003</v>
      </c>
    </row>
    <row r="7" spans="2:15" ht="15.75" thickBot="1" x14ac:dyDescent="0.3">
      <c r="B7" s="10" t="s">
        <v>10</v>
      </c>
      <c r="C7" s="11"/>
      <c r="D7" s="11"/>
      <c r="E7" s="21">
        <v>6.4399999999999995</v>
      </c>
      <c r="G7" t="s">
        <v>11</v>
      </c>
      <c r="H7">
        <v>500</v>
      </c>
      <c r="I7">
        <v>0</v>
      </c>
      <c r="J7">
        <v>500</v>
      </c>
      <c r="L7" s="13" t="s">
        <v>12</v>
      </c>
      <c r="M7" s="14"/>
      <c r="N7" s="22">
        <v>5086.1899999999996</v>
      </c>
    </row>
    <row r="8" spans="2:15" ht="15.75" thickBot="1" x14ac:dyDescent="0.3">
      <c r="B8" s="10" t="s">
        <v>13</v>
      </c>
      <c r="C8" s="11"/>
      <c r="D8" s="11"/>
      <c r="E8" s="21">
        <v>21.58</v>
      </c>
      <c r="G8" t="s">
        <v>14</v>
      </c>
      <c r="H8">
        <v>80</v>
      </c>
      <c r="I8">
        <v>0</v>
      </c>
      <c r="J8">
        <v>30</v>
      </c>
      <c r="N8" s="23"/>
    </row>
    <row r="9" spans="2:15" ht="15.75" thickBot="1" x14ac:dyDescent="0.3">
      <c r="B9" s="10"/>
      <c r="C9" s="11"/>
      <c r="D9" s="11"/>
      <c r="E9" s="21"/>
      <c r="G9" t="s">
        <v>15</v>
      </c>
      <c r="H9">
        <v>175</v>
      </c>
      <c r="I9">
        <v>167.44</v>
      </c>
      <c r="J9">
        <v>167</v>
      </c>
      <c r="L9" s="8" t="s">
        <v>16</v>
      </c>
      <c r="M9" s="9"/>
      <c r="N9" s="20">
        <v>7912.65</v>
      </c>
    </row>
    <row r="10" spans="2:15" ht="15.75" thickBot="1" x14ac:dyDescent="0.3">
      <c r="B10" s="13"/>
      <c r="C10" s="6" t="s">
        <v>17</v>
      </c>
      <c r="D10" s="4"/>
      <c r="E10" s="18">
        <f>SUM(E6:E9)</f>
        <v>6731.62</v>
      </c>
      <c r="G10" t="s">
        <v>18</v>
      </c>
      <c r="H10">
        <v>500</v>
      </c>
      <c r="I10">
        <v>0</v>
      </c>
      <c r="L10" s="15" t="s">
        <v>19</v>
      </c>
      <c r="M10" s="16"/>
      <c r="N10" s="37">
        <v>12998.84</v>
      </c>
    </row>
    <row r="11" spans="2:15" x14ac:dyDescent="0.25">
      <c r="G11" t="s">
        <v>20</v>
      </c>
      <c r="H11">
        <v>750</v>
      </c>
      <c r="I11">
        <v>0</v>
      </c>
      <c r="J11">
        <v>750</v>
      </c>
    </row>
    <row r="12" spans="2:15" x14ac:dyDescent="0.25">
      <c r="G12" t="s">
        <v>21</v>
      </c>
      <c r="H12">
        <v>600</v>
      </c>
      <c r="I12">
        <v>0</v>
      </c>
      <c r="J12">
        <v>600</v>
      </c>
    </row>
    <row r="13" spans="2:15" x14ac:dyDescent="0.25">
      <c r="G13" t="s">
        <v>22</v>
      </c>
      <c r="H13">
        <v>500</v>
      </c>
      <c r="I13">
        <v>0</v>
      </c>
      <c r="J13">
        <v>500</v>
      </c>
      <c r="O13" s="33"/>
    </row>
    <row r="14" spans="2:15" x14ac:dyDescent="0.25">
      <c r="G14" t="s">
        <v>23</v>
      </c>
      <c r="H14">
        <v>500</v>
      </c>
      <c r="I14">
        <v>500</v>
      </c>
      <c r="J14">
        <v>500</v>
      </c>
    </row>
    <row r="15" spans="2:15" x14ac:dyDescent="0.25">
      <c r="G15" t="s">
        <v>24</v>
      </c>
      <c r="H15">
        <v>280</v>
      </c>
      <c r="I15">
        <v>0</v>
      </c>
      <c r="J15">
        <v>280</v>
      </c>
    </row>
    <row r="16" spans="2:15" x14ac:dyDescent="0.25">
      <c r="G16" t="s">
        <v>25</v>
      </c>
      <c r="H16">
        <v>1050</v>
      </c>
      <c r="J16">
        <v>0</v>
      </c>
    </row>
    <row r="17" spans="7:14" x14ac:dyDescent="0.25">
      <c r="G17" t="s">
        <v>26</v>
      </c>
      <c r="H17">
        <v>120</v>
      </c>
      <c r="I17">
        <v>0</v>
      </c>
      <c r="J17">
        <v>80</v>
      </c>
    </row>
    <row r="18" spans="7:14" x14ac:dyDescent="0.25">
      <c r="G18" t="s">
        <v>27</v>
      </c>
      <c r="H18">
        <v>363</v>
      </c>
      <c r="I18">
        <v>511.29999999999995</v>
      </c>
      <c r="J18">
        <v>511</v>
      </c>
    </row>
    <row r="19" spans="7:14" x14ac:dyDescent="0.25">
      <c r="G19" t="s">
        <v>40</v>
      </c>
      <c r="H19">
        <v>250</v>
      </c>
    </row>
    <row r="20" spans="7:14" ht="9" customHeight="1" thickBot="1" x14ac:dyDescent="0.3"/>
    <row r="21" spans="7:14" ht="15.75" thickBot="1" x14ac:dyDescent="0.3">
      <c r="G21" s="6" t="s">
        <v>28</v>
      </c>
      <c r="H21" s="17">
        <f>SUM(H6:H20)</f>
        <v>6668</v>
      </c>
      <c r="I21" s="17">
        <f t="shared" ref="I21:J21" si="0">SUM(I6:I20)</f>
        <v>1645.43</v>
      </c>
      <c r="J21" s="38">
        <f t="shared" si="0"/>
        <v>4729</v>
      </c>
      <c r="L21" s="35" t="s">
        <v>41</v>
      </c>
      <c r="M21" s="36"/>
      <c r="N21" s="39">
        <f>N10-J21</f>
        <v>8269.84</v>
      </c>
    </row>
    <row r="23" spans="7:14" x14ac:dyDescent="0.25">
      <c r="G23" s="34" t="s">
        <v>29</v>
      </c>
      <c r="H23" s="1"/>
    </row>
    <row r="24" spans="7:14" x14ac:dyDescent="0.25">
      <c r="G24" t="s">
        <v>30</v>
      </c>
      <c r="J24">
        <v>71</v>
      </c>
    </row>
    <row r="25" spans="7:14" x14ac:dyDescent="0.25">
      <c r="G25" t="s">
        <v>31</v>
      </c>
      <c r="J25">
        <v>130</v>
      </c>
    </row>
    <row r="26" spans="7:14" x14ac:dyDescent="0.25">
      <c r="G26" t="s">
        <v>32</v>
      </c>
    </row>
    <row r="27" spans="7:14" x14ac:dyDescent="0.25">
      <c r="G27" t="s">
        <v>33</v>
      </c>
      <c r="J27">
        <v>350</v>
      </c>
    </row>
    <row r="28" spans="7:14" x14ac:dyDescent="0.25">
      <c r="G28" t="s">
        <v>34</v>
      </c>
      <c r="J28">
        <v>280</v>
      </c>
    </row>
    <row r="29" spans="7:14" x14ac:dyDescent="0.25">
      <c r="G29" t="s">
        <v>35</v>
      </c>
      <c r="J29">
        <v>110</v>
      </c>
    </row>
    <row r="30" spans="7:14" x14ac:dyDescent="0.25">
      <c r="G30" t="s">
        <v>36</v>
      </c>
      <c r="J30">
        <v>3000</v>
      </c>
    </row>
    <row r="31" spans="7:14" x14ac:dyDescent="0.25">
      <c r="G31" t="s">
        <v>37</v>
      </c>
    </row>
    <row r="32" spans="7:14" x14ac:dyDescent="0.25">
      <c r="G32" t="s">
        <v>38</v>
      </c>
    </row>
    <row r="33" spans="7:10" ht="8.25" customHeight="1" thickBot="1" x14ac:dyDescent="0.3"/>
    <row r="34" spans="7:10" ht="15.75" thickBot="1" x14ac:dyDescent="0.3">
      <c r="G34" s="6" t="s">
        <v>28</v>
      </c>
      <c r="H34" s="7"/>
      <c r="I34" s="7"/>
      <c r="J34" s="19">
        <f>SUM(J24:J33)</f>
        <v>3941</v>
      </c>
    </row>
    <row r="35" spans="7:10" ht="9" customHeight="1" thickBot="1" x14ac:dyDescent="0.3"/>
    <row r="36" spans="7:10" ht="15.75" thickBot="1" x14ac:dyDescent="0.3">
      <c r="G36" s="6" t="s">
        <v>39</v>
      </c>
      <c r="H36" s="4"/>
      <c r="I36" s="4"/>
      <c r="J36" s="19">
        <f>J21+J34</f>
        <v>8670</v>
      </c>
    </row>
    <row r="37" spans="7:10" ht="6.75" customHeight="1" thickBot="1" x14ac:dyDescent="0.3"/>
    <row r="38" spans="7:10" ht="15.75" thickBot="1" x14ac:dyDescent="0.3">
      <c r="G38" s="6" t="s">
        <v>42</v>
      </c>
      <c r="H38" s="4"/>
      <c r="I38" s="4"/>
      <c r="J38" s="19">
        <f>N10-J36</f>
        <v>4328.84</v>
      </c>
    </row>
  </sheetData>
  <mergeCells count="5">
    <mergeCell ref="B4:E4"/>
    <mergeCell ref="G4:J4"/>
    <mergeCell ref="L4:N4"/>
    <mergeCell ref="F1:K1"/>
    <mergeCell ref="F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Council</dc:creator>
  <cp:lastModifiedBy>Clerk Council</cp:lastModifiedBy>
  <dcterms:created xsi:type="dcterms:W3CDTF">2022-10-06T09:06:43Z</dcterms:created>
  <dcterms:modified xsi:type="dcterms:W3CDTF">2022-10-06T10:06:27Z</dcterms:modified>
</cp:coreProperties>
</file>